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0ffe2e06ceda548/Documents/The Debenham Project - Main/Respite Initiative/Grant Applications/"/>
    </mc:Choice>
  </mc:AlternateContent>
  <xr:revisionPtr revIDLastSave="0" documentId="8_{996BFCD3-FECB-4346-8EE4-87D5C0DA0EA5}" xr6:coauthVersionLast="47" xr6:coauthVersionMax="47" xr10:uidLastSave="{00000000-0000-0000-0000-000000000000}"/>
  <bookViews>
    <workbookView xWindow="-108" yWindow="-108" windowWidth="23256" windowHeight="12456" xr2:uid="{D42B2888-A523-CB49-B0FB-E6BE6EE76318}"/>
  </bookViews>
  <sheets>
    <sheet name="MAN ACS Budget" sheetId="1" r:id="rId1"/>
  </sheets>
  <definedNames>
    <definedName name="_xlnm.Print_Area" localSheetId="0">'MAN ACS Budget'!$A$1:$J$45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1" l="1"/>
  <c r="H66" i="1"/>
  <c r="H57" i="1"/>
  <c r="H61" i="1" s="1"/>
  <c r="J41" i="1"/>
  <c r="H41" i="1"/>
  <c r="J22" i="1"/>
  <c r="H22" i="1"/>
  <c r="H43" i="1" l="1"/>
  <c r="H82" i="1" s="1"/>
  <c r="H85" i="1" s="1"/>
  <c r="J43" i="1"/>
  <c r="H68" i="1"/>
  <c r="H71" i="1"/>
  <c r="H88" i="1" s="1"/>
</calcChain>
</file>

<file path=xl/sharedStrings.xml><?xml version="1.0" encoding="utf-8"?>
<sst xmlns="http://schemas.openxmlformats.org/spreadsheetml/2006/main" count="63" uniqueCount="59">
  <si>
    <t>THE DEBENHAM PROJECT (CARING FOR CARERS)</t>
  </si>
  <si>
    <t xml:space="preserve">INCOME AND EXPENDITURE ACCOUNT </t>
  </si>
  <si>
    <t>ACTUAL 31 March</t>
  </si>
  <si>
    <t xml:space="preserve"> ForecastAnnual</t>
  </si>
  <si>
    <t>2025/26</t>
  </si>
  <si>
    <t>INCOME</t>
  </si>
  <si>
    <t>£</t>
  </si>
  <si>
    <t>Donations with gift aid</t>
  </si>
  <si>
    <t>Other Donations</t>
  </si>
  <si>
    <t>Gift aid recoverable from hmrc</t>
  </si>
  <si>
    <t>Fit Club Contributions</t>
  </si>
  <si>
    <t>Donations made in Memoriam (ex with gift aid)</t>
  </si>
  <si>
    <t>Travel Reimbursements</t>
  </si>
  <si>
    <t>Fundraising</t>
  </si>
  <si>
    <t>Respite Programme</t>
  </si>
  <si>
    <t>East of England COOP</t>
  </si>
  <si>
    <t>Interest</t>
  </si>
  <si>
    <t>Other income</t>
  </si>
  <si>
    <t>Gift Aid Recovery from prior years</t>
  </si>
  <si>
    <t>Total income</t>
  </si>
  <si>
    <t>EXPENDITURE</t>
  </si>
  <si>
    <t>Printing and Stationery</t>
  </si>
  <si>
    <t>Postage</t>
  </si>
  <si>
    <t>Project Management</t>
  </si>
  <si>
    <t>Info Cafe Carers Club</t>
  </si>
  <si>
    <t>Fit Club</t>
  </si>
  <si>
    <t>Food and Friends</t>
  </si>
  <si>
    <t>Insurances</t>
  </si>
  <si>
    <t>Other</t>
  </si>
  <si>
    <t>Telephone and Internet</t>
  </si>
  <si>
    <t>Volunteer Travel Costs</t>
  </si>
  <si>
    <t>Songs for Sharing</t>
  </si>
  <si>
    <t xml:space="preserve">Rent Dove Cottage </t>
  </si>
  <si>
    <t>Care to Dance</t>
  </si>
  <si>
    <t>Respite support costs</t>
  </si>
  <si>
    <t>Total expenditure</t>
  </si>
  <si>
    <t>Excess of Income over expenditure</t>
  </si>
  <si>
    <t xml:space="preserve">BALANCE SHEET </t>
  </si>
  <si>
    <t xml:space="preserve">NON CURRENT ASSETS </t>
  </si>
  <si>
    <t>CURRENT ASSETS</t>
  </si>
  <si>
    <t>CASH AT BANK (CURRENT ACCOUNT)</t>
  </si>
  <si>
    <t>BANK DEPOSIT ACCOUNT</t>
  </si>
  <si>
    <t>EAST OF ENGLAND COOP</t>
  </si>
  <si>
    <t>DEBTORS</t>
  </si>
  <si>
    <t>PREPAYMENTS</t>
  </si>
  <si>
    <t>ACCRUED INCOME</t>
  </si>
  <si>
    <t>TOTAL CURRENT ASSETS</t>
  </si>
  <si>
    <t>CURRENT LIABILITIES</t>
  </si>
  <si>
    <t>CREDITORS FALLING DUE WITHIN ONE YEAR</t>
  </si>
  <si>
    <t>OTHER CREDITORS</t>
  </si>
  <si>
    <t>ACCRUALS</t>
  </si>
  <si>
    <t>NET CURRENT ASSETS</t>
  </si>
  <si>
    <t>TOTAL ASSETS LESS TOTAL LIABILITIES</t>
  </si>
  <si>
    <t>REPRESENTED BY</t>
  </si>
  <si>
    <t>GENERAL RESERVES BF</t>
  </si>
  <si>
    <t>RESTRICTED RESERVE</t>
  </si>
  <si>
    <t>TRANSFER FROM INCOME &amp; EXPENDITURE ACCOUNT</t>
  </si>
  <si>
    <t>RESERVES CFD</t>
  </si>
  <si>
    <t>FINANCIAL STATEMENT FOR THE PERIOD ENDED 31 March 2026 and Forecast FOR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</si>
</sst>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;[Red]\(#,##0\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2" xfId="1" applyNumberFormat="1" applyFont="1" applyBorder="1"/>
    <xf numFmtId="164" fontId="0" fillId="0" borderId="0" xfId="0" applyNumberFormat="1"/>
    <xf numFmtId="164" fontId="0" fillId="0" borderId="2" xfId="1" applyNumberFormat="1" applyFont="1" applyFill="1" applyBorder="1"/>
    <xf numFmtId="0" fontId="1" fillId="0" borderId="0" xfId="0" applyFont="1"/>
    <xf numFmtId="38" fontId="0" fillId="0" borderId="3" xfId="1" applyNumberFormat="1" applyFont="1" applyBorder="1"/>
    <xf numFmtId="164" fontId="0" fillId="0" borderId="3" xfId="1" applyNumberFormat="1" applyFont="1" applyBorder="1"/>
    <xf numFmtId="164" fontId="0" fillId="0" borderId="0" xfId="1" applyNumberFormat="1" applyFont="1"/>
    <xf numFmtId="164" fontId="1" fillId="0" borderId="4" xfId="1" applyNumberFormat="1" applyFont="1" applyFill="1" applyBorder="1"/>
    <xf numFmtId="164" fontId="0" fillId="0" borderId="4" xfId="1" applyNumberFormat="1" applyFont="1" applyBorder="1"/>
    <xf numFmtId="164" fontId="1" fillId="0" borderId="2" xfId="1" applyNumberFormat="1" applyFont="1" applyFill="1" applyBorder="1"/>
    <xf numFmtId="164" fontId="1" fillId="0" borderId="3" xfId="1" applyNumberFormat="1" applyFont="1" applyFill="1" applyBorder="1"/>
    <xf numFmtId="164" fontId="0" fillId="0" borderId="0" xfId="1" applyNumberFormat="1" applyFont="1" applyBorder="1"/>
    <xf numFmtId="37" fontId="0" fillId="0" borderId="5" xfId="1" applyNumberFormat="1" applyFont="1" applyBorder="1"/>
    <xf numFmtId="43" fontId="0" fillId="0" borderId="0" xfId="0" applyNumberFormat="1"/>
    <xf numFmtId="164" fontId="0" fillId="0" borderId="2" xfId="0" applyNumberFormat="1" applyBorder="1"/>
    <xf numFmtId="164" fontId="0" fillId="0" borderId="4" xfId="0" applyNumberFormat="1" applyBorder="1"/>
    <xf numFmtId="164" fontId="0" fillId="0" borderId="1" xfId="1" applyNumberFormat="1" applyFont="1" applyBorder="1"/>
    <xf numFmtId="164" fontId="0" fillId="0" borderId="5" xfId="0" applyNumberFormat="1" applyBorder="1"/>
    <xf numFmtId="165" fontId="0" fillId="0" borderId="0" xfId="1" applyNumberFormat="1" applyFont="1" applyBorder="1"/>
    <xf numFmtId="164" fontId="0" fillId="0" borderId="5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6E78E-DCBA-9740-880C-A225F81B4573}">
  <sheetPr>
    <pageSetUpPr fitToPage="1"/>
  </sheetPr>
  <dimension ref="B1:L92"/>
  <sheetViews>
    <sheetView showGridLines="0" tabSelected="1" zoomScale="147" zoomScaleNormal="147" zoomScalePageLayoutView="147" workbookViewId="0">
      <selection activeCell="B1" sqref="B1:K85"/>
    </sheetView>
  </sheetViews>
  <sheetFormatPr defaultColWidth="8.77734375" defaultRowHeight="13.2" x14ac:dyDescent="0.25"/>
  <cols>
    <col min="1" max="1" width="5.33203125" customWidth="1"/>
    <col min="3" max="3" width="11.77734375" customWidth="1"/>
    <col min="4" max="4" width="11.6640625" customWidth="1"/>
    <col min="5" max="5" width="15.44140625" customWidth="1"/>
    <col min="7" max="7" width="8.6640625" bestFit="1" customWidth="1"/>
    <col min="8" max="8" width="10.109375" bestFit="1" customWidth="1"/>
    <col min="9" max="10" width="8.6640625" bestFit="1" customWidth="1"/>
    <col min="12" max="12" width="10.33203125" bestFit="1" customWidth="1"/>
  </cols>
  <sheetData>
    <row r="1" spans="2:10" x14ac:dyDescent="0.25">
      <c r="B1" s="1" t="s">
        <v>0</v>
      </c>
    </row>
    <row r="2" spans="2:10" x14ac:dyDescent="0.25">
      <c r="B2" s="1" t="s">
        <v>58</v>
      </c>
    </row>
    <row r="5" spans="2:10" ht="39.6" x14ac:dyDescent="0.25">
      <c r="B5" s="1" t="s">
        <v>1</v>
      </c>
      <c r="H5" s="2" t="s">
        <v>2</v>
      </c>
      <c r="I5" s="1"/>
      <c r="J5" s="2" t="s">
        <v>3</v>
      </c>
    </row>
    <row r="6" spans="2:10" x14ac:dyDescent="0.25">
      <c r="H6" s="3" t="s">
        <v>4</v>
      </c>
      <c r="I6" s="1"/>
      <c r="J6" s="3" t="s">
        <v>4</v>
      </c>
    </row>
    <row r="7" spans="2:10" x14ac:dyDescent="0.25">
      <c r="B7" s="1" t="s">
        <v>5</v>
      </c>
      <c r="H7" s="4" t="s">
        <v>6</v>
      </c>
      <c r="I7" s="4"/>
      <c r="J7" s="4" t="s">
        <v>6</v>
      </c>
    </row>
    <row r="8" spans="2:10" x14ac:dyDescent="0.25">
      <c r="H8" s="5"/>
      <c r="J8" s="6"/>
    </row>
    <row r="9" spans="2:10" x14ac:dyDescent="0.25">
      <c r="H9" s="7"/>
      <c r="I9" s="8"/>
      <c r="J9" s="7"/>
    </row>
    <row r="10" spans="2:10" x14ac:dyDescent="0.25">
      <c r="B10" t="s">
        <v>7</v>
      </c>
      <c r="H10" s="9">
        <v>879</v>
      </c>
      <c r="I10" s="8"/>
      <c r="J10" s="7">
        <v>2000</v>
      </c>
    </row>
    <row r="11" spans="2:10" x14ac:dyDescent="0.25">
      <c r="B11" t="s">
        <v>8</v>
      </c>
      <c r="H11" s="9">
        <v>3087.2099999999991</v>
      </c>
      <c r="I11" s="8"/>
      <c r="J11" s="7">
        <v>4200</v>
      </c>
    </row>
    <row r="12" spans="2:10" x14ac:dyDescent="0.25">
      <c r="B12" s="10" t="s">
        <v>9</v>
      </c>
      <c r="H12" s="9">
        <v>219.75</v>
      </c>
      <c r="I12" s="8"/>
      <c r="J12" s="7">
        <v>500</v>
      </c>
    </row>
    <row r="13" spans="2:10" x14ac:dyDescent="0.25">
      <c r="B13" t="s">
        <v>10</v>
      </c>
      <c r="H13" s="9">
        <v>590</v>
      </c>
      <c r="I13" s="8"/>
      <c r="J13" s="7">
        <v>1000</v>
      </c>
    </row>
    <row r="14" spans="2:10" x14ac:dyDescent="0.25">
      <c r="B14" t="s">
        <v>11</v>
      </c>
      <c r="H14" s="9">
        <v>1920.16</v>
      </c>
      <c r="I14" s="8"/>
      <c r="J14" s="7">
        <v>2100</v>
      </c>
    </row>
    <row r="15" spans="2:10" x14ac:dyDescent="0.25">
      <c r="B15" s="10" t="s">
        <v>12</v>
      </c>
      <c r="H15" s="9">
        <v>1008.2800000000001</v>
      </c>
      <c r="I15" s="8"/>
      <c r="J15" s="7">
        <v>1600</v>
      </c>
    </row>
    <row r="16" spans="2:10" x14ac:dyDescent="0.25">
      <c r="B16" s="10" t="s">
        <v>13</v>
      </c>
      <c r="H16" s="9">
        <v>150</v>
      </c>
      <c r="I16" s="8"/>
      <c r="J16" s="7">
        <v>150</v>
      </c>
    </row>
    <row r="17" spans="2:10" x14ac:dyDescent="0.25">
      <c r="B17" s="10" t="s">
        <v>14</v>
      </c>
      <c r="H17" s="9">
        <v>280</v>
      </c>
      <c r="I17" s="8"/>
      <c r="J17" s="7">
        <v>1000</v>
      </c>
    </row>
    <row r="18" spans="2:10" x14ac:dyDescent="0.25">
      <c r="B18" t="s">
        <v>15</v>
      </c>
      <c r="H18" s="7"/>
      <c r="I18" s="8"/>
      <c r="J18" s="7">
        <v>100</v>
      </c>
    </row>
    <row r="19" spans="2:10" x14ac:dyDescent="0.25">
      <c r="B19" t="s">
        <v>16</v>
      </c>
      <c r="H19" s="7">
        <v>109</v>
      </c>
      <c r="I19" s="8"/>
      <c r="J19" s="7">
        <v>180</v>
      </c>
    </row>
    <row r="20" spans="2:10" x14ac:dyDescent="0.25">
      <c r="B20" s="10" t="s">
        <v>17</v>
      </c>
      <c r="H20" s="7">
        <v>420</v>
      </c>
      <c r="I20" s="8"/>
      <c r="J20" s="7">
        <v>420</v>
      </c>
    </row>
    <row r="21" spans="2:10" x14ac:dyDescent="0.25">
      <c r="B21" t="s">
        <v>18</v>
      </c>
      <c r="H21" s="11"/>
      <c r="I21" s="8"/>
      <c r="J21" s="12"/>
    </row>
    <row r="22" spans="2:10" x14ac:dyDescent="0.25">
      <c r="B22" s="1" t="s">
        <v>19</v>
      </c>
      <c r="H22" s="8">
        <f>SUM(H9:H21)</f>
        <v>8663.3999999999978</v>
      </c>
      <c r="I22" s="8"/>
      <c r="J22" s="13">
        <f>SUM(J9:J20)</f>
        <v>13250</v>
      </c>
    </row>
    <row r="23" spans="2:10" x14ac:dyDescent="0.25">
      <c r="G23" s="8"/>
    </row>
    <row r="24" spans="2:10" x14ac:dyDescent="0.25">
      <c r="B24" s="1" t="s">
        <v>20</v>
      </c>
      <c r="G24" s="4" t="s">
        <v>6</v>
      </c>
      <c r="H24" s="4"/>
      <c r="I24" s="4" t="s">
        <v>6</v>
      </c>
    </row>
    <row r="26" spans="2:10" x14ac:dyDescent="0.25">
      <c r="B26" t="s">
        <v>21</v>
      </c>
      <c r="G26" s="14">
        <v>286.04000000000002</v>
      </c>
      <c r="H26" s="8"/>
      <c r="I26" s="15">
        <v>600</v>
      </c>
      <c r="J26" s="8"/>
    </row>
    <row r="27" spans="2:10" x14ac:dyDescent="0.25">
      <c r="B27" t="s">
        <v>22</v>
      </c>
      <c r="G27" s="16">
        <v>6.96</v>
      </c>
      <c r="H27" s="8"/>
      <c r="I27" s="7">
        <v>150</v>
      </c>
      <c r="J27" s="8"/>
    </row>
    <row r="28" spans="2:10" x14ac:dyDescent="0.25">
      <c r="B28" t="s">
        <v>23</v>
      </c>
      <c r="G28" s="16">
        <v>767.33999999999992</v>
      </c>
      <c r="H28" s="8"/>
      <c r="I28" s="7">
        <v>1400</v>
      </c>
      <c r="J28" s="8"/>
    </row>
    <row r="29" spans="2:10" x14ac:dyDescent="0.25">
      <c r="B29" t="s">
        <v>24</v>
      </c>
      <c r="G29" s="16">
        <v>1335.0999999999997</v>
      </c>
      <c r="H29" s="8"/>
      <c r="I29" s="7">
        <v>1800</v>
      </c>
      <c r="J29" s="8"/>
    </row>
    <row r="30" spans="2:10" x14ac:dyDescent="0.25">
      <c r="B30" s="10" t="s">
        <v>25</v>
      </c>
      <c r="G30" s="16">
        <v>900.95</v>
      </c>
      <c r="H30" s="8"/>
      <c r="I30" s="7">
        <v>1200</v>
      </c>
      <c r="J30" s="8"/>
    </row>
    <row r="31" spans="2:10" x14ac:dyDescent="0.25">
      <c r="B31" s="10" t="s">
        <v>26</v>
      </c>
      <c r="G31" s="16">
        <v>854.68</v>
      </c>
      <c r="H31" s="8"/>
      <c r="I31" s="7">
        <v>1200</v>
      </c>
      <c r="J31" s="8"/>
    </row>
    <row r="32" spans="2:10" x14ac:dyDescent="0.25">
      <c r="B32" t="s">
        <v>27</v>
      </c>
      <c r="G32" s="16">
        <v>142.49</v>
      </c>
      <c r="H32" s="8"/>
      <c r="I32" s="7">
        <v>400</v>
      </c>
      <c r="J32" s="8"/>
    </row>
    <row r="33" spans="2:10" x14ac:dyDescent="0.25">
      <c r="B33" t="s">
        <v>28</v>
      </c>
      <c r="G33" s="16">
        <v>65</v>
      </c>
      <c r="H33" s="8"/>
      <c r="I33" s="7">
        <v>150</v>
      </c>
      <c r="J33" s="8"/>
    </row>
    <row r="34" spans="2:10" x14ac:dyDescent="0.25">
      <c r="B34" t="s">
        <v>29</v>
      </c>
      <c r="G34" s="16">
        <v>261.98</v>
      </c>
      <c r="H34" s="8"/>
      <c r="I34" s="7">
        <v>750</v>
      </c>
      <c r="J34" s="8"/>
    </row>
    <row r="35" spans="2:10" x14ac:dyDescent="0.25">
      <c r="B35" s="10" t="s">
        <v>30</v>
      </c>
      <c r="G35" s="16">
        <v>1519.1599999999999</v>
      </c>
      <c r="H35" s="8"/>
      <c r="I35" s="7">
        <v>2000</v>
      </c>
      <c r="J35" s="8"/>
    </row>
    <row r="36" spans="2:10" x14ac:dyDescent="0.25">
      <c r="B36" s="10" t="s">
        <v>31</v>
      </c>
      <c r="G36" s="16">
        <v>46.18</v>
      </c>
      <c r="H36" s="8"/>
      <c r="I36" s="7">
        <v>500</v>
      </c>
      <c r="J36" s="8"/>
    </row>
    <row r="37" spans="2:10" x14ac:dyDescent="0.25">
      <c r="B37" t="s">
        <v>32</v>
      </c>
      <c r="G37" s="16">
        <v>800</v>
      </c>
      <c r="H37" s="8"/>
      <c r="I37" s="7">
        <v>1600</v>
      </c>
      <c r="J37" s="8"/>
    </row>
    <row r="38" spans="2:10" x14ac:dyDescent="0.25">
      <c r="B38" s="10" t="s">
        <v>33</v>
      </c>
      <c r="G38" s="16">
        <v>353.23</v>
      </c>
      <c r="H38" s="8"/>
      <c r="I38" s="7">
        <v>400</v>
      </c>
      <c r="J38" s="8"/>
    </row>
    <row r="39" spans="2:10" x14ac:dyDescent="0.25">
      <c r="B39" s="10" t="s">
        <v>34</v>
      </c>
      <c r="G39" s="17">
        <v>828.12</v>
      </c>
      <c r="H39" s="8"/>
      <c r="I39" s="12">
        <v>2610</v>
      </c>
      <c r="J39" s="8"/>
    </row>
    <row r="40" spans="2:10" x14ac:dyDescent="0.25">
      <c r="G40" s="18"/>
      <c r="H40" s="8"/>
      <c r="I40" s="18"/>
      <c r="J40" s="8"/>
    </row>
    <row r="41" spans="2:10" x14ac:dyDescent="0.25">
      <c r="B41" t="s">
        <v>35</v>
      </c>
      <c r="G41" s="8"/>
      <c r="H41" s="13">
        <f>SUM(G26:G39)</f>
        <v>8167.2299999999987</v>
      </c>
      <c r="I41" s="8"/>
      <c r="J41" s="13">
        <f>SUM(I26:I39)</f>
        <v>14760</v>
      </c>
    </row>
    <row r="42" spans="2:10" x14ac:dyDescent="0.25">
      <c r="G42" s="8"/>
      <c r="H42" s="8"/>
      <c r="I42" s="8"/>
      <c r="J42" s="8"/>
    </row>
    <row r="43" spans="2:10" x14ac:dyDescent="0.25">
      <c r="B43" s="10" t="s">
        <v>36</v>
      </c>
      <c r="G43" s="8"/>
      <c r="H43" s="19">
        <f>H22-H41</f>
        <v>496.16999999999916</v>
      </c>
      <c r="I43" s="8"/>
      <c r="J43" s="19">
        <f>J22-J41</f>
        <v>-1510</v>
      </c>
    </row>
    <row r="44" spans="2:10" x14ac:dyDescent="0.25">
      <c r="G44" s="8"/>
      <c r="H44" s="8"/>
      <c r="I44" s="8"/>
      <c r="J44" s="8"/>
    </row>
    <row r="45" spans="2:10" x14ac:dyDescent="0.25">
      <c r="G45" s="8"/>
      <c r="H45" s="8"/>
      <c r="I45" s="8"/>
      <c r="J45" s="8"/>
    </row>
    <row r="46" spans="2:10" x14ac:dyDescent="0.25">
      <c r="G46" s="8"/>
      <c r="H46" s="8"/>
      <c r="I46" s="8"/>
      <c r="J46" s="8"/>
    </row>
    <row r="47" spans="2:10" x14ac:dyDescent="0.25">
      <c r="G47" s="8"/>
      <c r="H47" s="8"/>
      <c r="I47" s="8"/>
      <c r="J47" s="8"/>
    </row>
    <row r="48" spans="2:10" x14ac:dyDescent="0.25">
      <c r="G48" s="8"/>
      <c r="H48" s="8"/>
      <c r="I48" s="8"/>
      <c r="J48" s="8"/>
    </row>
    <row r="49" spans="2:12" x14ac:dyDescent="0.25">
      <c r="B49" s="1" t="s">
        <v>37</v>
      </c>
      <c r="G49" s="8"/>
      <c r="H49" s="8"/>
      <c r="I49" s="8"/>
      <c r="J49" s="8"/>
    </row>
    <row r="50" spans="2:12" x14ac:dyDescent="0.25">
      <c r="G50" s="8"/>
      <c r="H50" s="8"/>
      <c r="I50" s="8"/>
      <c r="J50" s="8"/>
    </row>
    <row r="51" spans="2:12" x14ac:dyDescent="0.25">
      <c r="B51" t="s">
        <v>38</v>
      </c>
      <c r="G51" s="8"/>
      <c r="H51" s="13">
        <v>0</v>
      </c>
      <c r="I51" s="8"/>
      <c r="J51" s="13">
        <v>0</v>
      </c>
    </row>
    <row r="52" spans="2:12" x14ac:dyDescent="0.25">
      <c r="G52" s="8"/>
      <c r="H52" s="13"/>
      <c r="I52" s="8"/>
      <c r="J52" s="13"/>
    </row>
    <row r="53" spans="2:12" x14ac:dyDescent="0.25">
      <c r="G53" s="8"/>
      <c r="H53" s="13"/>
      <c r="I53" s="8"/>
      <c r="J53" s="13"/>
    </row>
    <row r="54" spans="2:12" x14ac:dyDescent="0.25">
      <c r="B54" s="1" t="s">
        <v>39</v>
      </c>
      <c r="G54" s="8"/>
      <c r="H54" s="13"/>
      <c r="I54" s="8"/>
      <c r="J54" s="13"/>
    </row>
    <row r="55" spans="2:12" x14ac:dyDescent="0.25">
      <c r="B55" t="s">
        <v>40</v>
      </c>
      <c r="G55" s="8"/>
      <c r="H55" s="15">
        <v>2217.7399999999998</v>
      </c>
      <c r="I55" s="8"/>
      <c r="J55" s="15"/>
      <c r="L55" s="20"/>
    </row>
    <row r="56" spans="2:12" x14ac:dyDescent="0.25">
      <c r="B56" t="s">
        <v>41</v>
      </c>
      <c r="G56" s="8"/>
      <c r="H56" s="7">
        <v>16172.15</v>
      </c>
      <c r="I56" s="8"/>
      <c r="J56" s="7"/>
    </row>
    <row r="57" spans="2:12" x14ac:dyDescent="0.25">
      <c r="B57" t="s">
        <v>42</v>
      </c>
      <c r="G57" s="8"/>
      <c r="H57" s="16">
        <f>391.11-500+33+79.07</f>
        <v>3.1800000000000068</v>
      </c>
      <c r="I57" s="8"/>
      <c r="J57" s="7"/>
    </row>
    <row r="58" spans="2:12" x14ac:dyDescent="0.25">
      <c r="B58" t="s">
        <v>43</v>
      </c>
      <c r="G58" s="8"/>
      <c r="H58" s="21">
        <v>1205.24</v>
      </c>
      <c r="I58" s="8"/>
      <c r="J58" s="21"/>
    </row>
    <row r="59" spans="2:12" x14ac:dyDescent="0.25">
      <c r="B59" t="s">
        <v>44</v>
      </c>
      <c r="G59" s="8"/>
      <c r="H59" s="21">
        <v>0</v>
      </c>
      <c r="I59" s="8"/>
      <c r="J59" s="21"/>
    </row>
    <row r="60" spans="2:12" x14ac:dyDescent="0.25">
      <c r="B60" t="s">
        <v>45</v>
      </c>
      <c r="G60" s="8"/>
      <c r="H60" s="12"/>
      <c r="I60" s="8"/>
      <c r="J60" s="12"/>
    </row>
    <row r="61" spans="2:12" x14ac:dyDescent="0.25">
      <c r="B61" t="s">
        <v>46</v>
      </c>
      <c r="G61" s="8"/>
      <c r="H61" s="8">
        <f>SUM(H55:H60)</f>
        <v>19598.310000000001</v>
      </c>
      <c r="I61" s="8"/>
      <c r="J61" s="8"/>
    </row>
    <row r="62" spans="2:12" x14ac:dyDescent="0.25">
      <c r="G62" s="8"/>
      <c r="H62" s="8"/>
      <c r="I62" s="8"/>
      <c r="J62" s="8"/>
    </row>
    <row r="63" spans="2:12" x14ac:dyDescent="0.25">
      <c r="B63" s="1" t="s">
        <v>47</v>
      </c>
      <c r="G63" s="8"/>
      <c r="H63" s="8"/>
      <c r="I63" s="8"/>
      <c r="J63" s="8"/>
    </row>
    <row r="64" spans="2:12" x14ac:dyDescent="0.25">
      <c r="B64" t="s">
        <v>48</v>
      </c>
      <c r="G64" s="22">
        <v>0</v>
      </c>
      <c r="H64" s="8"/>
      <c r="I64" s="22"/>
      <c r="J64" s="8"/>
    </row>
    <row r="65" spans="2:10" x14ac:dyDescent="0.25">
      <c r="B65" t="s">
        <v>49</v>
      </c>
      <c r="G65" s="7"/>
      <c r="H65" s="8"/>
      <c r="I65" s="7"/>
      <c r="J65" s="8"/>
    </row>
    <row r="66" spans="2:10" x14ac:dyDescent="0.25">
      <c r="B66" t="s">
        <v>50</v>
      </c>
      <c r="G66" s="12"/>
      <c r="H66" s="23">
        <f>SUM(G64:G66)</f>
        <v>0</v>
      </c>
      <c r="I66" s="12"/>
      <c r="J66" s="23"/>
    </row>
    <row r="67" spans="2:10" x14ac:dyDescent="0.25">
      <c r="G67" s="13"/>
      <c r="H67" s="8"/>
      <c r="I67" s="13"/>
      <c r="J67" s="8"/>
    </row>
    <row r="68" spans="2:10" x14ac:dyDescent="0.25">
      <c r="B68" t="s">
        <v>51</v>
      </c>
      <c r="G68" s="8"/>
      <c r="H68" s="24">
        <f>H61-H66</f>
        <v>19598.310000000001</v>
      </c>
      <c r="I68" s="8"/>
      <c r="J68" s="24"/>
    </row>
    <row r="69" spans="2:10" x14ac:dyDescent="0.25">
      <c r="G69" s="8"/>
      <c r="H69" s="8"/>
      <c r="I69" s="8"/>
      <c r="J69" s="8"/>
    </row>
    <row r="70" spans="2:10" x14ac:dyDescent="0.25">
      <c r="G70" s="8"/>
      <c r="H70" s="8"/>
      <c r="I70" s="8"/>
      <c r="J70" s="8"/>
    </row>
    <row r="71" spans="2:10" x14ac:dyDescent="0.25">
      <c r="B71" t="s">
        <v>52</v>
      </c>
      <c r="G71" s="8"/>
      <c r="H71" s="24">
        <f>H51+H61-H66</f>
        <v>19598.310000000001</v>
      </c>
      <c r="I71" s="8"/>
      <c r="J71" s="24"/>
    </row>
    <row r="72" spans="2:10" x14ac:dyDescent="0.25">
      <c r="G72" s="8"/>
      <c r="H72" s="8"/>
      <c r="I72" s="8"/>
      <c r="J72" s="8"/>
    </row>
    <row r="73" spans="2:10" x14ac:dyDescent="0.25">
      <c r="G73" s="8"/>
      <c r="H73" s="8"/>
      <c r="I73" s="8"/>
      <c r="J73" s="8"/>
    </row>
    <row r="74" spans="2:10" x14ac:dyDescent="0.25">
      <c r="G74" s="8"/>
      <c r="H74" s="8"/>
      <c r="I74" s="8"/>
      <c r="J74" s="8"/>
    </row>
    <row r="75" spans="2:10" x14ac:dyDescent="0.25">
      <c r="G75" s="8"/>
      <c r="H75" s="8"/>
      <c r="I75" s="8"/>
      <c r="J75" s="8"/>
    </row>
    <row r="76" spans="2:10" x14ac:dyDescent="0.25">
      <c r="B76" s="1" t="s">
        <v>53</v>
      </c>
      <c r="G76" s="8"/>
      <c r="H76" s="8"/>
      <c r="I76" s="8"/>
      <c r="J76" s="8"/>
    </row>
    <row r="77" spans="2:10" x14ac:dyDescent="0.25">
      <c r="G77" s="8"/>
      <c r="H77" s="8"/>
      <c r="I77" s="8"/>
      <c r="J77" s="8"/>
    </row>
    <row r="78" spans="2:10" x14ac:dyDescent="0.25">
      <c r="B78" s="10" t="s">
        <v>54</v>
      </c>
      <c r="G78" s="8"/>
      <c r="H78" s="13">
        <v>19126</v>
      </c>
      <c r="I78" s="8"/>
      <c r="J78" s="13"/>
    </row>
    <row r="79" spans="2:10" x14ac:dyDescent="0.25">
      <c r="G79" s="8"/>
      <c r="H79" s="8"/>
      <c r="I79" s="8"/>
      <c r="J79" s="8"/>
    </row>
    <row r="80" spans="2:10" x14ac:dyDescent="0.25">
      <c r="B80" t="s">
        <v>55</v>
      </c>
      <c r="G80" s="8"/>
      <c r="H80" s="13">
        <v>0</v>
      </c>
      <c r="I80" s="8"/>
      <c r="J80" s="8"/>
    </row>
    <row r="81" spans="2:10" x14ac:dyDescent="0.25">
      <c r="G81" s="8"/>
      <c r="H81" s="8"/>
      <c r="I81" s="8"/>
      <c r="J81" s="8"/>
    </row>
    <row r="82" spans="2:10" x14ac:dyDescent="0.25">
      <c r="B82" t="s">
        <v>56</v>
      </c>
      <c r="G82" s="8"/>
      <c r="H82" s="25">
        <f>H43</f>
        <v>496.16999999999916</v>
      </c>
      <c r="I82" s="8"/>
      <c r="J82" s="18"/>
    </row>
    <row r="83" spans="2:10" x14ac:dyDescent="0.25">
      <c r="G83" s="8"/>
      <c r="H83" s="8"/>
      <c r="I83" s="8"/>
      <c r="J83" s="8"/>
    </row>
    <row r="84" spans="2:10" x14ac:dyDescent="0.25">
      <c r="G84" s="8"/>
      <c r="H84" s="8"/>
      <c r="I84" s="8"/>
      <c r="J84" s="8"/>
    </row>
    <row r="85" spans="2:10" x14ac:dyDescent="0.25">
      <c r="B85" t="s">
        <v>57</v>
      </c>
      <c r="G85" s="8"/>
      <c r="H85" s="26">
        <f>SUM(H78:H82)</f>
        <v>19622.169999999998</v>
      </c>
      <c r="I85" s="8"/>
      <c r="J85" s="26"/>
    </row>
    <row r="86" spans="2:10" x14ac:dyDescent="0.25">
      <c r="G86" s="8"/>
      <c r="H86" s="8"/>
      <c r="I86" s="8"/>
      <c r="J86" s="8"/>
    </row>
    <row r="87" spans="2:10" x14ac:dyDescent="0.25">
      <c r="G87" s="8"/>
      <c r="H87" s="8"/>
      <c r="I87" s="8"/>
      <c r="J87" s="8"/>
    </row>
    <row r="88" spans="2:10" x14ac:dyDescent="0.25">
      <c r="G88" s="8"/>
      <c r="H88" s="13">
        <f>H71-H85</f>
        <v>-23.859999999996944</v>
      </c>
      <c r="I88" s="8"/>
      <c r="J88" s="8">
        <f>J71-J85</f>
        <v>0</v>
      </c>
    </row>
    <row r="92" spans="2:10" x14ac:dyDescent="0.25">
      <c r="H92" s="8"/>
    </row>
  </sheetData>
  <pageMargins left="0.75000000000000011" right="0.75000000000000011" top="1" bottom="1" header="0.5" footer="0.5"/>
  <pageSetup paperSize="9" scale="82"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 ACS Budget</vt:lpstr>
      <vt:lpstr>'MAN ACS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Cockerton</dc:creator>
  <cp:lastModifiedBy>Lynden Jackson</cp:lastModifiedBy>
  <dcterms:created xsi:type="dcterms:W3CDTF">2025-12-01T06:09:57Z</dcterms:created>
  <dcterms:modified xsi:type="dcterms:W3CDTF">2025-12-10T10:16:14Z</dcterms:modified>
</cp:coreProperties>
</file>